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8_{8D234259-A583-472F-92ED-89BABA960FF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D3" i="2"/>
  <c r="C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<sst xmlns="http://schemas.openxmlformats.org/spreadsheetml/2006/main" count="27" uniqueCount="27">
  <si>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</si>
  <si>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</si>
  <si>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</si>
  <si>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</si>
  <si>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</si>
  <si>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</si>
  <si>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</si>
  <si>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</si>
  <si>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</si>
  <si>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</si>
  <si>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</si>
  <si>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</si>
  <si>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</si>
  <si>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</si>
  <si>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</si>
  <si>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</si>
  <si>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</si>
  <si>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</si>
  <si>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</si>
  <si>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</si>
  <si>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</si>
  <si>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</si>
  <si>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</si>
  <si>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</si>
  <si>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</si>
  <si>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</si>
  <si>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UNIVERSIDAD POLITECNICA DE JUVENTINO ROSAS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</si>
</sst>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129474115.05999999</v>
      </c>
      <c r="C3" s="8">
        <f t="shared" ref="C3:F3" si="0">C4+C12</f>
        <v>118675727.28999999</v>
      </c>
      <c r="D3" s="8">
        <f t="shared" si="0"/>
        <v>112083681.43000001</v>
      </c>
      <c r="E3" s="8">
        <f t="shared" si="0"/>
        <v>136066160.91999999</v>
      </c>
      <c r="F3" s="8">
        <f t="shared" si="0"/>
        <v>6592045.8599999938</v>
      </c>
    </row>
    <row r="4" spans="1:6" x14ac:dyDescent="0.2">
      <c r="A4" s="5" t="s">
        <v>4</v>
      </c>
      <c r="B4" s="8">
        <f>SUM(B5:B11)</f>
        <v>15664033.85</v>
      </c>
      <c r="C4" s="8">
        <f>SUM(C5:C11)</f>
        <v>116198544.94</v>
      </c>
      <c r="D4" s="8">
        <f>SUM(D5:D11)</f>
        <v>107591821.05000001</v>
      </c>
      <c r="E4" s="8">
        <f>SUM(E5:E11)</f>
        <v>24270757.739999995</v>
      </c>
      <c r="F4" s="8">
        <f>SUM(F5:F11)</f>
        <v>8606723.889999995</v>
      </c>
    </row>
    <row r="5" spans="1:6" x14ac:dyDescent="0.2">
      <c r="A5" s="6" t="s">
        <v>5</v>
      </c>
      <c r="B5" s="9">
        <v>15656699.33</v>
      </c>
      <c r="C5" s="9">
        <v>69150301.599999994</v>
      </c>
      <c r="D5" s="9">
        <v>60553023.280000001</v>
      </c>
      <c r="E5" s="9">
        <f>B5+C5-D5</f>
        <v>24253977.649999991</v>
      </c>
      <c r="F5" s="9">
        <f t="shared" ref="F5:F11" si="1">E5-B5</f>
        <v>8597278.319999991</v>
      </c>
    </row>
    <row r="6" spans="1:6" x14ac:dyDescent="0.2">
      <c r="A6" s="6" t="s">
        <v>6</v>
      </c>
      <c r="B6" s="9">
        <v>234.52</v>
      </c>
      <c r="C6" s="9">
        <v>47048243.340000004</v>
      </c>
      <c r="D6" s="9">
        <v>47038797.770000003</v>
      </c>
      <c r="E6" s="9">
        <f t="shared" ref="E6:E11" si="2">B6+C6-D6</f>
        <v>9680.0900000035763</v>
      </c>
      <c r="F6" s="9">
        <f t="shared" si="1"/>
        <v>9445.5700000035758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113810081.20999999</v>
      </c>
      <c r="C12" s="8">
        <f>SUM(C13:C21)</f>
        <v>2477182.35</v>
      </c>
      <c r="D12" s="8">
        <f>SUM(D13:D21)</f>
        <v>4491860.38</v>
      </c>
      <c r="E12" s="8">
        <f>SUM(E13:E21)</f>
        <v>111795403.17999999</v>
      </c>
      <c r="F12" s="8">
        <f>SUM(F13:F21)</f>
        <v>-2014678.0300000012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128142914.2</v>
      </c>
      <c r="C15" s="10">
        <v>0</v>
      </c>
      <c r="D15" s="10">
        <v>0</v>
      </c>
      <c r="E15" s="10">
        <f t="shared" si="4"/>
        <v>128142914.2</v>
      </c>
      <c r="F15" s="10">
        <f t="shared" si="3"/>
        <v>0</v>
      </c>
    </row>
    <row r="16" spans="1:6" x14ac:dyDescent="0.2">
      <c r="A16" s="6" t="s">
        <v>14</v>
      </c>
      <c r="B16" s="9">
        <v>62033783.149999999</v>
      </c>
      <c r="C16" s="9">
        <v>2400576</v>
      </c>
      <c r="D16" s="9">
        <v>1282257.1599999999</v>
      </c>
      <c r="E16" s="9">
        <f t="shared" si="4"/>
        <v>63152101.990000002</v>
      </c>
      <c r="F16" s="9">
        <f t="shared" si="3"/>
        <v>1118318.8400000036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-76366616.140000001</v>
      </c>
      <c r="C18" s="9">
        <v>76606.350000000006</v>
      </c>
      <c r="D18" s="9">
        <v>3209603.22</v>
      </c>
      <c r="E18" s="9">
        <f t="shared" si="4"/>
        <v>-79499613.010000005</v>
      </c>
      <c r="F18" s="9">
        <f t="shared" si="3"/>
        <v>-3132996.8700000048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2018-03-08T18:40:55Z</cp:lastPrinted>
  <dcterms:created xsi:type="dcterms:W3CDTF">2014-02-09T04:04:15Z</dcterms:created>
  <dcterms:modified xsi:type="dcterms:W3CDTF">2026-07-23T23:12:45Z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